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01\Chita\チェック用\ホームページ用\"/>
    </mc:Choice>
  </mc:AlternateContent>
  <xr:revisionPtr revIDLastSave="0" documentId="13_ncr:1_{9996EFAE-12D1-4A59-84F6-6146C1E7BFDB}" xr6:coauthVersionLast="47" xr6:coauthVersionMax="47" xr10:uidLastSave="{00000000-0000-0000-0000-000000000000}"/>
  <bookViews>
    <workbookView xWindow="-120" yWindow="-120" windowWidth="29040" windowHeight="15720" xr2:uid="{0585E987-B1C5-464A-9F49-FB393DB2708F}"/>
  </bookViews>
  <sheets>
    <sheet name="北支部2025年10月 " sheetId="1" r:id="rId1"/>
    <sheet name="南支部2025年11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C34" i="2"/>
  <c r="E25" i="2"/>
  <c r="D25" i="2"/>
  <c r="C25" i="2"/>
  <c r="C23" i="2"/>
  <c r="C22" i="2"/>
  <c r="E19" i="2"/>
  <c r="D19" i="2"/>
  <c r="C19" i="2" s="1"/>
  <c r="C18" i="2"/>
  <c r="C17" i="2"/>
  <c r="C16" i="2"/>
  <c r="C15" i="2"/>
  <c r="C14" i="2"/>
  <c r="C13" i="2"/>
  <c r="C12" i="2"/>
  <c r="C11" i="2"/>
  <c r="C10" i="2"/>
  <c r="C9" i="2"/>
  <c r="C8" i="2"/>
  <c r="C7" i="2"/>
  <c r="E5" i="2"/>
  <c r="D5" i="2"/>
  <c r="C5" i="2" s="1"/>
  <c r="C4" i="2"/>
  <c r="C3" i="2"/>
  <c r="E32" i="1"/>
  <c r="C32" i="1" s="1"/>
  <c r="D32" i="1"/>
  <c r="C31" i="1"/>
  <c r="C30" i="1"/>
  <c r="C29" i="1"/>
  <c r="C28" i="1"/>
  <c r="C27" i="1"/>
  <c r="E25" i="1"/>
  <c r="D25" i="1"/>
  <c r="C25" i="1"/>
  <c r="C24" i="1"/>
  <c r="C23" i="1"/>
  <c r="C22" i="1"/>
  <c r="C21" i="1"/>
  <c r="C20" i="1"/>
  <c r="C19" i="1"/>
  <c r="E17" i="1"/>
  <c r="D17" i="1"/>
  <c r="C17" i="1"/>
  <c r="C16" i="1"/>
  <c r="C15" i="1"/>
  <c r="C14" i="1"/>
  <c r="C13" i="1"/>
  <c r="C12" i="1"/>
  <c r="E10" i="1"/>
  <c r="D10" i="1"/>
  <c r="C10" i="1" s="1"/>
  <c r="C9" i="1"/>
  <c r="C8" i="1"/>
  <c r="C7" i="1"/>
  <c r="C6" i="1"/>
  <c r="C5" i="1"/>
  <c r="C4" i="1"/>
  <c r="C3" i="1"/>
  <c r="C34" i="1" l="1"/>
  <c r="E34" i="1"/>
  <c r="D34" i="1"/>
  <c r="E36" i="2"/>
  <c r="D36" i="2"/>
  <c r="C36" i="2"/>
</calcChain>
</file>

<file path=xl/sharedStrings.xml><?xml version="1.0" encoding="utf-8"?>
<sst xmlns="http://schemas.openxmlformats.org/spreadsheetml/2006/main" count="75" uniqueCount="55">
  <si>
    <t>販売店名</t>
    <rPh sb="0" eb="3">
      <t>ハンバイテン</t>
    </rPh>
    <rPh sb="3" eb="4">
      <t>メイ</t>
    </rPh>
    <phoneticPr fontId="2"/>
  </si>
  <si>
    <t>折込プラス部数</t>
    <rPh sb="0" eb="2">
      <t>オリコミ</t>
    </rPh>
    <rPh sb="5" eb="7">
      <t>ブスウ</t>
    </rPh>
    <phoneticPr fontId="2"/>
  </si>
  <si>
    <t>朝刊折込部数</t>
    <rPh sb="0" eb="2">
      <t>チョウカン</t>
    </rPh>
    <rPh sb="2" eb="4">
      <t>オリコミ</t>
    </rPh>
    <rPh sb="4" eb="6">
      <t>ブスウ</t>
    </rPh>
    <phoneticPr fontId="2"/>
  </si>
  <si>
    <t>未購読部数</t>
    <rPh sb="0" eb="3">
      <t>ミコウドク</t>
    </rPh>
    <rPh sb="3" eb="5">
      <t>ブスウ</t>
    </rPh>
    <phoneticPr fontId="2"/>
  </si>
  <si>
    <t>荒尾</t>
    <rPh sb="0" eb="2">
      <t>アラオ</t>
    </rPh>
    <phoneticPr fontId="2"/>
  </si>
  <si>
    <t>富木島</t>
    <rPh sb="0" eb="1">
      <t>トミ</t>
    </rPh>
    <rPh sb="1" eb="2">
      <t>キ</t>
    </rPh>
    <rPh sb="2" eb="3">
      <t>シマ</t>
    </rPh>
    <phoneticPr fontId="2"/>
  </si>
  <si>
    <t>名和水谷</t>
    <rPh sb="0" eb="2">
      <t>ナワ</t>
    </rPh>
    <rPh sb="2" eb="4">
      <t>ミズタニ</t>
    </rPh>
    <phoneticPr fontId="2"/>
  </si>
  <si>
    <t>横須賀</t>
    <rPh sb="0" eb="3">
      <t>ヨコスカ</t>
    </rPh>
    <phoneticPr fontId="2"/>
  </si>
  <si>
    <t>大田</t>
    <rPh sb="0" eb="2">
      <t>オオタ</t>
    </rPh>
    <phoneticPr fontId="2"/>
  </si>
  <si>
    <t>高横須賀</t>
    <rPh sb="0" eb="4">
      <t>タカヨコスカ</t>
    </rPh>
    <phoneticPr fontId="2"/>
  </si>
  <si>
    <t>加木屋</t>
    <rPh sb="0" eb="1">
      <t>カ</t>
    </rPh>
    <rPh sb="1" eb="2">
      <t>ギ</t>
    </rPh>
    <rPh sb="2" eb="3">
      <t>ヤ</t>
    </rPh>
    <phoneticPr fontId="2"/>
  </si>
  <si>
    <t>粕谷</t>
    <rPh sb="0" eb="2">
      <t>カスヤ</t>
    </rPh>
    <phoneticPr fontId="2"/>
  </si>
  <si>
    <t>新舞子</t>
    <rPh sb="0" eb="3">
      <t>シンマイコ</t>
    </rPh>
    <phoneticPr fontId="2"/>
  </si>
  <si>
    <t>岡田</t>
    <rPh sb="0" eb="2">
      <t>オカダ</t>
    </rPh>
    <phoneticPr fontId="2"/>
  </si>
  <si>
    <t>朝倉団地</t>
    <rPh sb="0" eb="2">
      <t>アサクラ</t>
    </rPh>
    <rPh sb="2" eb="4">
      <t>ダンチ</t>
    </rPh>
    <phoneticPr fontId="2"/>
  </si>
  <si>
    <t>巽ヶ丘</t>
    <rPh sb="0" eb="1">
      <t>タツミ</t>
    </rPh>
    <rPh sb="2" eb="3">
      <t>オカ</t>
    </rPh>
    <phoneticPr fontId="2"/>
  </si>
  <si>
    <t>大府</t>
    <rPh sb="0" eb="2">
      <t>オオブ</t>
    </rPh>
    <phoneticPr fontId="2"/>
  </si>
  <si>
    <t>大府駅西</t>
    <rPh sb="0" eb="3">
      <t>オオブエキ</t>
    </rPh>
    <rPh sb="3" eb="4">
      <t>ニシ</t>
    </rPh>
    <phoneticPr fontId="2"/>
  </si>
  <si>
    <t>共和</t>
    <rPh sb="0" eb="2">
      <t>キョウワ</t>
    </rPh>
    <phoneticPr fontId="2"/>
  </si>
  <si>
    <t>大府吉田</t>
    <rPh sb="0" eb="2">
      <t>オオブ</t>
    </rPh>
    <rPh sb="2" eb="4">
      <t>ヨシダ</t>
    </rPh>
    <phoneticPr fontId="2"/>
  </si>
  <si>
    <t>大府森岡</t>
    <rPh sb="0" eb="2">
      <t>オオブ</t>
    </rPh>
    <rPh sb="2" eb="4">
      <t>モリオカ</t>
    </rPh>
    <phoneticPr fontId="2"/>
  </si>
  <si>
    <t>共和西</t>
    <rPh sb="0" eb="2">
      <t>キョウワ</t>
    </rPh>
    <rPh sb="2" eb="3">
      <t>ニシ</t>
    </rPh>
    <phoneticPr fontId="2"/>
  </si>
  <si>
    <t>緒川</t>
    <rPh sb="0" eb="2">
      <t>オガワ</t>
    </rPh>
    <phoneticPr fontId="2"/>
  </si>
  <si>
    <t>藤江</t>
    <rPh sb="0" eb="2">
      <t>フジエ</t>
    </rPh>
    <phoneticPr fontId="2"/>
  </si>
  <si>
    <t>石浜</t>
    <rPh sb="0" eb="2">
      <t>イシハマ</t>
    </rPh>
    <phoneticPr fontId="2"/>
  </si>
  <si>
    <t>緒川新田</t>
    <rPh sb="0" eb="1">
      <t>オ</t>
    </rPh>
    <rPh sb="1" eb="2">
      <t>ガワ</t>
    </rPh>
    <rPh sb="2" eb="4">
      <t>シンデン</t>
    </rPh>
    <phoneticPr fontId="2"/>
  </si>
  <si>
    <t>東ヶ丘</t>
    <rPh sb="0" eb="1">
      <t>ヒガシ</t>
    </rPh>
    <rPh sb="2" eb="3">
      <t>オカ</t>
    </rPh>
    <phoneticPr fontId="2"/>
  </si>
  <si>
    <t>阿久比</t>
    <rPh sb="0" eb="3">
      <t>アグイ</t>
    </rPh>
    <phoneticPr fontId="2"/>
  </si>
  <si>
    <t>坂部</t>
    <rPh sb="0" eb="2">
      <t>サカベ</t>
    </rPh>
    <phoneticPr fontId="2"/>
  </si>
  <si>
    <t>知多半田</t>
    <rPh sb="0" eb="2">
      <t>チタ</t>
    </rPh>
    <rPh sb="2" eb="4">
      <t>ハンダ</t>
    </rPh>
    <phoneticPr fontId="2"/>
  </si>
  <si>
    <t>半田住吉</t>
    <rPh sb="0" eb="2">
      <t>ハンダ</t>
    </rPh>
    <rPh sb="2" eb="4">
      <t>スミヨシ</t>
    </rPh>
    <phoneticPr fontId="2"/>
  </si>
  <si>
    <t>成岩</t>
    <rPh sb="0" eb="2">
      <t>ナラワ</t>
    </rPh>
    <phoneticPr fontId="2"/>
  </si>
  <si>
    <t>半田青山</t>
    <rPh sb="0" eb="2">
      <t>ハンダ</t>
    </rPh>
    <rPh sb="2" eb="4">
      <t>アオヤマ</t>
    </rPh>
    <phoneticPr fontId="2"/>
  </si>
  <si>
    <t>半田中町</t>
    <rPh sb="0" eb="2">
      <t>ハンダ</t>
    </rPh>
    <rPh sb="2" eb="4">
      <t>ナカマチ</t>
    </rPh>
    <phoneticPr fontId="2"/>
  </si>
  <si>
    <t>乙川</t>
    <rPh sb="0" eb="1">
      <t>オツ</t>
    </rPh>
    <rPh sb="1" eb="2">
      <t>カワ</t>
    </rPh>
    <phoneticPr fontId="2"/>
  </si>
  <si>
    <t>半田北部</t>
    <rPh sb="0" eb="2">
      <t>ハンダ</t>
    </rPh>
    <rPh sb="2" eb="4">
      <t>ホクブ</t>
    </rPh>
    <phoneticPr fontId="2"/>
  </si>
  <si>
    <t>亀崎</t>
    <rPh sb="0" eb="2">
      <t>カメザキ</t>
    </rPh>
    <phoneticPr fontId="2"/>
  </si>
  <si>
    <t>半田板山</t>
    <rPh sb="0" eb="2">
      <t>ハンダ</t>
    </rPh>
    <rPh sb="2" eb="4">
      <t>イタヤマ</t>
    </rPh>
    <phoneticPr fontId="2"/>
  </si>
  <si>
    <t>半田衣浦</t>
    <rPh sb="0" eb="2">
      <t>ハンダ</t>
    </rPh>
    <rPh sb="2" eb="3">
      <t>キヌ</t>
    </rPh>
    <rPh sb="3" eb="4">
      <t>ウラ</t>
    </rPh>
    <phoneticPr fontId="2"/>
  </si>
  <si>
    <t>半田岩滑</t>
    <rPh sb="0" eb="2">
      <t>ハンダ</t>
    </rPh>
    <rPh sb="2" eb="3">
      <t>イワ</t>
    </rPh>
    <rPh sb="3" eb="4">
      <t>ナメ</t>
    </rPh>
    <phoneticPr fontId="2"/>
  </si>
  <si>
    <t>半田清城</t>
    <rPh sb="0" eb="2">
      <t>ハンダ</t>
    </rPh>
    <rPh sb="2" eb="3">
      <t>セイ</t>
    </rPh>
    <rPh sb="3" eb="4">
      <t>シロ</t>
    </rPh>
    <phoneticPr fontId="2"/>
  </si>
  <si>
    <t>常滑</t>
    <rPh sb="0" eb="2">
      <t>トコナメ</t>
    </rPh>
    <phoneticPr fontId="2"/>
  </si>
  <si>
    <t>配布不可</t>
    <rPh sb="0" eb="2">
      <t>ハイフ</t>
    </rPh>
    <rPh sb="2" eb="4">
      <t>フカ</t>
    </rPh>
    <phoneticPr fontId="8"/>
  </si>
  <si>
    <t>大野</t>
    <rPh sb="0" eb="2">
      <t>オオノ</t>
    </rPh>
    <phoneticPr fontId="2"/>
  </si>
  <si>
    <t>常滑鬼崎</t>
    <rPh sb="0" eb="2">
      <t>トコナメ</t>
    </rPh>
    <rPh sb="2" eb="3">
      <t>オニ</t>
    </rPh>
    <rPh sb="3" eb="4">
      <t>ザキ</t>
    </rPh>
    <phoneticPr fontId="2"/>
  </si>
  <si>
    <t>常滑南部</t>
    <rPh sb="0" eb="2">
      <t>トコナメ</t>
    </rPh>
    <rPh sb="2" eb="4">
      <t>ナンブ</t>
    </rPh>
    <phoneticPr fontId="2"/>
  </si>
  <si>
    <t>武豊</t>
    <rPh sb="0" eb="2">
      <t>タケトヨ</t>
    </rPh>
    <phoneticPr fontId="2"/>
  </si>
  <si>
    <t>富貴</t>
    <rPh sb="0" eb="1">
      <t>フ</t>
    </rPh>
    <rPh sb="1" eb="2">
      <t>キ</t>
    </rPh>
    <phoneticPr fontId="2"/>
  </si>
  <si>
    <t>河和</t>
    <rPh sb="0" eb="2">
      <t>コウワ</t>
    </rPh>
    <phoneticPr fontId="2"/>
  </si>
  <si>
    <t>師崎</t>
    <rPh sb="0" eb="2">
      <t>モロザキ</t>
    </rPh>
    <phoneticPr fontId="2"/>
  </si>
  <si>
    <t>豊浜</t>
    <rPh sb="0" eb="2">
      <t>トヨハマ</t>
    </rPh>
    <phoneticPr fontId="2"/>
  </si>
  <si>
    <t>内海</t>
    <rPh sb="0" eb="2">
      <t>ウツミ</t>
    </rPh>
    <phoneticPr fontId="2"/>
  </si>
  <si>
    <t>野間</t>
    <rPh sb="0" eb="1">
      <t>ノ</t>
    </rPh>
    <rPh sb="1" eb="2">
      <t>マ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</si>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</sst>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00B0F0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4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標準" xfId="0" builtinId="0"/>
    <cellStyle name="標準 7" xfId="1" xr:uid="{55008891-E277-4E51-9519-AD4D9BD550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26</xdr:row>
      <xdr:rowOff>28575</xdr:rowOff>
    </xdr:from>
    <xdr:to>
      <xdr:col>2</xdr:col>
      <xdr:colOff>1238250</xdr:colOff>
      <xdr:row>33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1882708-B9D4-44A4-84C2-ECFB00E2674B}"/>
            </a:ext>
          </a:extLst>
        </xdr:cNvPr>
        <xdr:cNvCxnSpPr/>
      </xdr:nvCxnSpPr>
      <xdr:spPr>
        <a:xfrm flipH="1">
          <a:off x="1276350" y="7172325"/>
          <a:ext cx="1228725" cy="1981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3AD0-C9DE-4E57-B994-049184C00FB9}">
  <sheetPr>
    <tabColor rgb="FFFFC000"/>
  </sheetPr>
  <dimension ref="A1:E34"/>
  <sheetViews>
    <sheetView tabSelected="1" workbookViewId="0">
      <selection activeCell="B2" sqref="B2"/>
    </sheetView>
  </sheetViews>
  <sheetFormatPr defaultColWidth="9" defaultRowHeight="14.25" x14ac:dyDescent="0.15"/>
  <cols>
    <col min="1" max="1" width="4.625" style="2" customWidth="1"/>
    <col min="2" max="2" width="17.875" style="3" customWidth="1"/>
    <col min="3" max="3" width="18" style="1" customWidth="1"/>
    <col min="4" max="4" width="18.75" style="1" customWidth="1"/>
    <col min="5" max="5" width="18.375" style="1" customWidth="1"/>
    <col min="6" max="16384" width="9" style="1"/>
  </cols>
  <sheetData>
    <row r="1" spans="2:5" ht="18" customHeight="1" thickBot="1" x14ac:dyDescent="0.2"/>
    <row r="2" spans="2:5" ht="30" customHeight="1" x14ac:dyDescent="0.15">
      <c r="B2" s="35" t="s">
        <v>0</v>
      </c>
      <c r="C2" s="36" t="s">
        <v>1</v>
      </c>
      <c r="D2" s="37" t="s">
        <v>2</v>
      </c>
      <c r="E2" s="25" t="s">
        <v>3</v>
      </c>
    </row>
    <row r="3" spans="2:5" ht="22.5" customHeight="1" x14ac:dyDescent="0.15">
      <c r="B3" s="34" t="s">
        <v>4</v>
      </c>
      <c r="C3" s="38">
        <f>D3+E3</f>
        <v>7650</v>
      </c>
      <c r="D3" s="9">
        <v>2950</v>
      </c>
      <c r="E3" s="27">
        <v>4700</v>
      </c>
    </row>
    <row r="4" spans="2:5" ht="22.5" customHeight="1" x14ac:dyDescent="0.15">
      <c r="B4" s="34" t="s">
        <v>5</v>
      </c>
      <c r="C4" s="38">
        <f t="shared" ref="C4:C10" si="0">D4+E4</f>
        <v>8300</v>
      </c>
      <c r="D4" s="9">
        <v>2700</v>
      </c>
      <c r="E4" s="27">
        <v>5600</v>
      </c>
    </row>
    <row r="5" spans="2:5" ht="22.5" customHeight="1" x14ac:dyDescent="0.15">
      <c r="B5" s="26" t="s">
        <v>6</v>
      </c>
      <c r="C5" s="38">
        <f t="shared" si="0"/>
        <v>6850</v>
      </c>
      <c r="D5" s="9">
        <v>2050</v>
      </c>
      <c r="E5" s="27">
        <v>4800</v>
      </c>
    </row>
    <row r="6" spans="2:5" ht="22.5" customHeight="1" x14ac:dyDescent="0.15">
      <c r="B6" s="26" t="s">
        <v>7</v>
      </c>
      <c r="C6" s="38">
        <f t="shared" si="0"/>
        <v>1950</v>
      </c>
      <c r="D6" s="9">
        <v>850</v>
      </c>
      <c r="E6" s="27">
        <v>1100</v>
      </c>
    </row>
    <row r="7" spans="2:5" ht="22.5" customHeight="1" x14ac:dyDescent="0.15">
      <c r="B7" s="26" t="s">
        <v>8</v>
      </c>
      <c r="C7" s="38">
        <f t="shared" si="0"/>
        <v>3900</v>
      </c>
      <c r="D7" s="9">
        <v>1350</v>
      </c>
      <c r="E7" s="27">
        <v>2550</v>
      </c>
    </row>
    <row r="8" spans="2:5" ht="22.5" customHeight="1" x14ac:dyDescent="0.15">
      <c r="B8" s="26" t="s">
        <v>9</v>
      </c>
      <c r="C8" s="38">
        <f t="shared" si="0"/>
        <v>3850</v>
      </c>
      <c r="D8" s="9">
        <v>1350</v>
      </c>
      <c r="E8" s="27">
        <v>2500</v>
      </c>
    </row>
    <row r="9" spans="2:5" ht="22.5" customHeight="1" thickBot="1" x14ac:dyDescent="0.2">
      <c r="B9" s="28" t="s">
        <v>10</v>
      </c>
      <c r="C9" s="39">
        <f t="shared" si="0"/>
        <v>8700</v>
      </c>
      <c r="D9" s="40">
        <v>3950</v>
      </c>
      <c r="E9" s="29">
        <v>4750</v>
      </c>
    </row>
    <row r="10" spans="2:5" ht="22.5" customHeight="1" thickBot="1" x14ac:dyDescent="0.2">
      <c r="B10" s="12" t="s">
        <v>54</v>
      </c>
      <c r="C10" s="41">
        <f t="shared" si="0"/>
        <v>41200</v>
      </c>
      <c r="D10" s="14">
        <f>SUM(D3:D9)</f>
        <v>15200</v>
      </c>
      <c r="E10" s="15">
        <f>SUM(E3:E9)</f>
        <v>26000</v>
      </c>
    </row>
    <row r="11" spans="2:5" ht="22.5" customHeight="1" x14ac:dyDescent="0.15">
      <c r="B11" s="30"/>
      <c r="C11" s="42"/>
      <c r="D11" s="43"/>
      <c r="E11" s="31"/>
    </row>
    <row r="12" spans="2:5" ht="22.5" customHeight="1" x14ac:dyDescent="0.15">
      <c r="B12" s="26" t="s">
        <v>11</v>
      </c>
      <c r="C12" s="38">
        <f>D12+E12</f>
        <v>2500</v>
      </c>
      <c r="D12" s="9">
        <v>1350</v>
      </c>
      <c r="E12" s="27">
        <v>1150</v>
      </c>
    </row>
    <row r="13" spans="2:5" ht="22.5" customHeight="1" x14ac:dyDescent="0.15">
      <c r="B13" s="26" t="s">
        <v>12</v>
      </c>
      <c r="C13" s="38">
        <f t="shared" ref="C13:C17" si="1">D13+E13</f>
        <v>2750</v>
      </c>
      <c r="D13" s="9">
        <v>1050</v>
      </c>
      <c r="E13" s="27">
        <v>1700</v>
      </c>
    </row>
    <row r="14" spans="2:5" ht="22.5" customHeight="1" x14ac:dyDescent="0.15">
      <c r="B14" s="26" t="s">
        <v>13</v>
      </c>
      <c r="C14" s="38">
        <f t="shared" si="1"/>
        <v>6150</v>
      </c>
      <c r="D14" s="9">
        <v>2800</v>
      </c>
      <c r="E14" s="27">
        <v>3350</v>
      </c>
    </row>
    <row r="15" spans="2:5" ht="22.5" customHeight="1" x14ac:dyDescent="0.15">
      <c r="B15" s="26" t="s">
        <v>14</v>
      </c>
      <c r="C15" s="38">
        <f t="shared" si="1"/>
        <v>16950</v>
      </c>
      <c r="D15" s="9">
        <v>6750</v>
      </c>
      <c r="E15" s="27">
        <v>10200</v>
      </c>
    </row>
    <row r="16" spans="2:5" ht="22.5" customHeight="1" thickBot="1" x14ac:dyDescent="0.2">
      <c r="B16" s="28" t="s">
        <v>15</v>
      </c>
      <c r="C16" s="39">
        <f t="shared" si="1"/>
        <v>4400</v>
      </c>
      <c r="D16" s="40">
        <v>1650</v>
      </c>
      <c r="E16" s="29">
        <v>2750</v>
      </c>
    </row>
    <row r="17" spans="1:5" ht="22.5" customHeight="1" thickBot="1" x14ac:dyDescent="0.2">
      <c r="B17" s="12" t="s">
        <v>54</v>
      </c>
      <c r="C17" s="41">
        <f t="shared" si="1"/>
        <v>32750</v>
      </c>
      <c r="D17" s="14">
        <f>SUM(D12:D16)</f>
        <v>13600</v>
      </c>
      <c r="E17" s="15">
        <f>SUM(E12:E16)</f>
        <v>19150</v>
      </c>
    </row>
    <row r="18" spans="1:5" ht="22.5" customHeight="1" x14ac:dyDescent="0.15">
      <c r="B18" s="30"/>
      <c r="C18" s="42"/>
      <c r="D18" s="43"/>
      <c r="E18" s="31"/>
    </row>
    <row r="19" spans="1:5" ht="22.5" customHeight="1" x14ac:dyDescent="0.15">
      <c r="B19" s="26" t="s">
        <v>16</v>
      </c>
      <c r="C19" s="38">
        <f>D19+E19</f>
        <v>9650</v>
      </c>
      <c r="D19" s="9">
        <v>4000</v>
      </c>
      <c r="E19" s="27">
        <v>5650</v>
      </c>
    </row>
    <row r="20" spans="1:5" ht="22.5" customHeight="1" x14ac:dyDescent="0.15">
      <c r="A20" s="46"/>
      <c r="B20" s="26" t="s">
        <v>17</v>
      </c>
      <c r="C20" s="38">
        <f t="shared" ref="C20:C25" si="2">D20+E20</f>
        <v>4650</v>
      </c>
      <c r="D20" s="9">
        <v>1600</v>
      </c>
      <c r="E20" s="27">
        <v>3050</v>
      </c>
    </row>
    <row r="21" spans="1:5" ht="22.5" customHeight="1" x14ac:dyDescent="0.15">
      <c r="B21" s="26" t="s">
        <v>18</v>
      </c>
      <c r="C21" s="38">
        <f t="shared" si="2"/>
        <v>10500</v>
      </c>
      <c r="D21" s="9">
        <v>3850</v>
      </c>
      <c r="E21" s="27">
        <v>6650</v>
      </c>
    </row>
    <row r="22" spans="1:5" ht="22.5" customHeight="1" x14ac:dyDescent="0.15">
      <c r="B22" s="26" t="s">
        <v>19</v>
      </c>
      <c r="C22" s="38">
        <f t="shared" si="2"/>
        <v>2700</v>
      </c>
      <c r="D22" s="9">
        <v>1250</v>
      </c>
      <c r="E22" s="27">
        <v>1450</v>
      </c>
    </row>
    <row r="23" spans="1:5" ht="22.5" customHeight="1" x14ac:dyDescent="0.15">
      <c r="B23" s="26" t="s">
        <v>20</v>
      </c>
      <c r="C23" s="38">
        <f t="shared" si="2"/>
        <v>4200</v>
      </c>
      <c r="D23" s="9">
        <v>1700</v>
      </c>
      <c r="E23" s="27">
        <v>2500</v>
      </c>
    </row>
    <row r="24" spans="1:5" ht="22.5" customHeight="1" thickBot="1" x14ac:dyDescent="0.2">
      <c r="B24" s="28" t="s">
        <v>21</v>
      </c>
      <c r="C24" s="39">
        <f t="shared" si="2"/>
        <v>3200</v>
      </c>
      <c r="D24" s="40">
        <v>1300</v>
      </c>
      <c r="E24" s="29">
        <v>1900</v>
      </c>
    </row>
    <row r="25" spans="1:5" ht="22.5" customHeight="1" thickBot="1" x14ac:dyDescent="0.2">
      <c r="B25" s="12" t="s">
        <v>54</v>
      </c>
      <c r="C25" s="41">
        <f t="shared" si="2"/>
        <v>34900</v>
      </c>
      <c r="D25" s="14">
        <f>SUM(D19:D24)</f>
        <v>13700</v>
      </c>
      <c r="E25" s="15">
        <f>SUM(E19:E24)</f>
        <v>21200</v>
      </c>
    </row>
    <row r="26" spans="1:5" ht="22.5" customHeight="1" x14ac:dyDescent="0.15">
      <c r="B26" s="30"/>
      <c r="C26" s="42"/>
      <c r="D26" s="43"/>
      <c r="E26" s="31"/>
    </row>
    <row r="27" spans="1:5" ht="22.5" customHeight="1" x14ac:dyDescent="0.15">
      <c r="B27" s="26" t="s">
        <v>22</v>
      </c>
      <c r="C27" s="38">
        <f t="shared" ref="C27:C32" si="3">D27+E27</f>
        <v>6100</v>
      </c>
      <c r="D27" s="9">
        <v>2750</v>
      </c>
      <c r="E27" s="27">
        <v>3350</v>
      </c>
    </row>
    <row r="28" spans="1:5" ht="22.5" customHeight="1" x14ac:dyDescent="0.15">
      <c r="B28" s="26" t="s">
        <v>23</v>
      </c>
      <c r="C28" s="38">
        <f t="shared" si="3"/>
        <v>3350</v>
      </c>
      <c r="D28" s="9">
        <v>1600</v>
      </c>
      <c r="E28" s="27">
        <v>1750</v>
      </c>
    </row>
    <row r="29" spans="1:5" ht="22.5" customHeight="1" x14ac:dyDescent="0.15">
      <c r="B29" s="26" t="s">
        <v>24</v>
      </c>
      <c r="C29" s="38">
        <f t="shared" si="3"/>
        <v>3800</v>
      </c>
      <c r="D29" s="9">
        <v>1500</v>
      </c>
      <c r="E29" s="27">
        <v>2300</v>
      </c>
    </row>
    <row r="30" spans="1:5" ht="22.5" customHeight="1" x14ac:dyDescent="0.15">
      <c r="B30" s="26" t="s">
        <v>25</v>
      </c>
      <c r="C30" s="38">
        <f t="shared" si="3"/>
        <v>2000</v>
      </c>
      <c r="D30" s="9">
        <v>900</v>
      </c>
      <c r="E30" s="27">
        <v>1100</v>
      </c>
    </row>
    <row r="31" spans="1:5" ht="22.5" customHeight="1" thickBot="1" x14ac:dyDescent="0.2">
      <c r="B31" s="28" t="s">
        <v>26</v>
      </c>
      <c r="C31" s="39">
        <f t="shared" si="3"/>
        <v>2000</v>
      </c>
      <c r="D31" s="40">
        <v>1200</v>
      </c>
      <c r="E31" s="29">
        <v>800</v>
      </c>
    </row>
    <row r="32" spans="1:5" ht="22.5" customHeight="1" thickBot="1" x14ac:dyDescent="0.2">
      <c r="B32" s="12" t="s">
        <v>54</v>
      </c>
      <c r="C32" s="41">
        <f t="shared" si="3"/>
        <v>17250</v>
      </c>
      <c r="D32" s="14">
        <f>SUM(D27:D31)</f>
        <v>7950</v>
      </c>
      <c r="E32" s="15">
        <f>SUM(E27:E31)</f>
        <v>9300</v>
      </c>
    </row>
    <row r="33" spans="2:5" ht="22.5" customHeight="1" thickBot="1" x14ac:dyDescent="0.2">
      <c r="B33" s="32"/>
      <c r="C33" s="44"/>
      <c r="D33" s="45"/>
      <c r="E33" s="33"/>
    </row>
    <row r="34" spans="2:5" ht="22.5" customHeight="1" thickBot="1" x14ac:dyDescent="0.2">
      <c r="B34" s="12" t="s">
        <v>53</v>
      </c>
      <c r="C34" s="41">
        <f>C10+C17+C25+C32</f>
        <v>126100</v>
      </c>
      <c r="D34" s="14">
        <f>D10+D17+D25+D32</f>
        <v>50450</v>
      </c>
      <c r="E34" s="15">
        <f>E10+E17+E25+E32</f>
        <v>75650</v>
      </c>
    </row>
  </sheetData>
  <phoneticPr fontId="2"/>
  <pageMargins left="0.94488188976377963" right="0.70866141732283472" top="0.62992125984251968" bottom="0.23622047244094491" header="0.31496062992125984" footer="0.19685039370078741"/>
  <pageSetup paperSize="9" orientation="portrait" r:id="rId1"/>
  <headerFooter>
    <oddHeader xml:space="preserve">&amp;L&amp;16知多北支部　折込プラス部数表
&amp;R&amp;12令和7年10月から使用&amp;11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0791-FA9B-4F80-871E-AEE66DAD87A2}">
  <sheetPr>
    <tabColor rgb="FF7030A0"/>
    <pageSetUpPr fitToPage="1"/>
  </sheetPr>
  <dimension ref="B1:H36"/>
  <sheetViews>
    <sheetView workbookViewId="0">
      <selection activeCell="D32" sqref="D32"/>
    </sheetView>
  </sheetViews>
  <sheetFormatPr defaultColWidth="9" defaultRowHeight="17.25" x14ac:dyDescent="0.15"/>
  <cols>
    <col min="1" max="1" width="4.625" style="5" customWidth="1"/>
    <col min="2" max="5" width="17.875" style="5" customWidth="1"/>
    <col min="6" max="16384" width="9" style="5"/>
  </cols>
  <sheetData>
    <row r="1" spans="2:8" ht="18" thickBot="1" x14ac:dyDescent="0.2"/>
    <row r="2" spans="2:8" ht="22.5" customHeight="1" x14ac:dyDescent="0.15">
      <c r="B2" s="22" t="s">
        <v>0</v>
      </c>
      <c r="C2" s="23" t="s">
        <v>1</v>
      </c>
      <c r="D2" s="24" t="s">
        <v>2</v>
      </c>
      <c r="E2" s="25" t="s">
        <v>3</v>
      </c>
    </row>
    <row r="3" spans="2:8" ht="22.5" customHeight="1" x14ac:dyDescent="0.15">
      <c r="B3" s="26" t="s">
        <v>27</v>
      </c>
      <c r="C3" s="6">
        <f t="shared" ref="C3:C5" si="0">D3+E3</f>
        <v>4150</v>
      </c>
      <c r="D3" s="4">
        <v>2100</v>
      </c>
      <c r="E3" s="27">
        <v>2050</v>
      </c>
    </row>
    <row r="4" spans="2:8" ht="22.5" customHeight="1" thickBot="1" x14ac:dyDescent="0.2">
      <c r="B4" s="28" t="s">
        <v>28</v>
      </c>
      <c r="C4" s="10">
        <f t="shared" si="0"/>
        <v>3350</v>
      </c>
      <c r="D4" s="11">
        <v>2050</v>
      </c>
      <c r="E4" s="29">
        <v>1300</v>
      </c>
    </row>
    <row r="5" spans="2:8" ht="22.5" customHeight="1" thickBot="1" x14ac:dyDescent="0.2">
      <c r="B5" s="12" t="s">
        <v>54</v>
      </c>
      <c r="C5" s="13">
        <f t="shared" si="0"/>
        <v>7500</v>
      </c>
      <c r="D5" s="18">
        <f>SUM(D3:D4)</f>
        <v>4150</v>
      </c>
      <c r="E5" s="15">
        <f>SUM(E3:E4)</f>
        <v>3350</v>
      </c>
    </row>
    <row r="6" spans="2:8" ht="22.5" customHeight="1" x14ac:dyDescent="0.15">
      <c r="B6" s="30"/>
      <c r="C6" s="20"/>
      <c r="D6" s="21"/>
      <c r="E6" s="31"/>
    </row>
    <row r="7" spans="2:8" ht="22.5" customHeight="1" x14ac:dyDescent="0.15">
      <c r="B7" s="26" t="s">
        <v>29</v>
      </c>
      <c r="C7" s="6">
        <f t="shared" ref="C7:C19" si="1">SUM(D7:E7)</f>
        <v>2800</v>
      </c>
      <c r="D7" s="4">
        <v>1100</v>
      </c>
      <c r="E7" s="27">
        <v>1700</v>
      </c>
    </row>
    <row r="8" spans="2:8" ht="22.5" customHeight="1" x14ac:dyDescent="0.15">
      <c r="B8" s="26" t="s">
        <v>30</v>
      </c>
      <c r="C8" s="6">
        <f t="shared" si="1"/>
        <v>2400</v>
      </c>
      <c r="D8" s="4">
        <v>1100</v>
      </c>
      <c r="E8" s="27">
        <v>1300</v>
      </c>
    </row>
    <row r="9" spans="2:8" ht="22.5" customHeight="1" x14ac:dyDescent="0.15">
      <c r="B9" s="26" t="s">
        <v>31</v>
      </c>
      <c r="C9" s="6">
        <f t="shared" si="1"/>
        <v>3850</v>
      </c>
      <c r="D9" s="4">
        <v>1800</v>
      </c>
      <c r="E9" s="27">
        <v>2050</v>
      </c>
    </row>
    <row r="10" spans="2:8" ht="22.5" customHeight="1" x14ac:dyDescent="0.15">
      <c r="B10" s="26" t="s">
        <v>32</v>
      </c>
      <c r="C10" s="6">
        <f t="shared" si="1"/>
        <v>7100</v>
      </c>
      <c r="D10" s="4">
        <v>2650</v>
      </c>
      <c r="E10" s="27">
        <v>4450</v>
      </c>
    </row>
    <row r="11" spans="2:8" ht="22.5" customHeight="1" x14ac:dyDescent="0.15">
      <c r="B11" s="26" t="s">
        <v>33</v>
      </c>
      <c r="C11" s="6">
        <f t="shared" si="1"/>
        <v>2850</v>
      </c>
      <c r="D11" s="4">
        <v>1400</v>
      </c>
      <c r="E11" s="27">
        <v>1450</v>
      </c>
    </row>
    <row r="12" spans="2:8" ht="22.5" customHeight="1" x14ac:dyDescent="0.15">
      <c r="B12" s="26" t="s">
        <v>34</v>
      </c>
      <c r="C12" s="6">
        <f t="shared" si="1"/>
        <v>5250</v>
      </c>
      <c r="D12" s="4">
        <v>2250</v>
      </c>
      <c r="E12" s="27">
        <v>3000</v>
      </c>
    </row>
    <row r="13" spans="2:8" ht="22.5" customHeight="1" x14ac:dyDescent="0.15">
      <c r="B13" s="26" t="s">
        <v>35</v>
      </c>
      <c r="C13" s="6">
        <f t="shared" si="1"/>
        <v>3300</v>
      </c>
      <c r="D13" s="4">
        <v>1450</v>
      </c>
      <c r="E13" s="27">
        <v>1850</v>
      </c>
    </row>
    <row r="14" spans="2:8" ht="22.5" customHeight="1" x14ac:dyDescent="0.15">
      <c r="B14" s="26" t="s">
        <v>36</v>
      </c>
      <c r="C14" s="6">
        <f t="shared" si="1"/>
        <v>6500</v>
      </c>
      <c r="D14" s="4">
        <v>2950</v>
      </c>
      <c r="E14" s="27">
        <v>3550</v>
      </c>
    </row>
    <row r="15" spans="2:8" ht="22.5" customHeight="1" x14ac:dyDescent="0.15">
      <c r="B15" s="26" t="s">
        <v>37</v>
      </c>
      <c r="C15" s="6">
        <f t="shared" si="1"/>
        <v>1800</v>
      </c>
      <c r="D15" s="4">
        <v>1050</v>
      </c>
      <c r="E15" s="27">
        <v>750</v>
      </c>
    </row>
    <row r="16" spans="2:8" ht="22.5" customHeight="1" x14ac:dyDescent="0.15">
      <c r="B16" s="26" t="s">
        <v>38</v>
      </c>
      <c r="C16" s="6">
        <f t="shared" si="1"/>
        <v>2400</v>
      </c>
      <c r="D16" s="4">
        <v>900</v>
      </c>
      <c r="E16" s="27">
        <v>1500</v>
      </c>
      <c r="H16" s="7"/>
    </row>
    <row r="17" spans="2:5" ht="22.5" customHeight="1" x14ac:dyDescent="0.15">
      <c r="B17" s="26" t="s">
        <v>39</v>
      </c>
      <c r="C17" s="6">
        <f t="shared" si="1"/>
        <v>1750</v>
      </c>
      <c r="D17" s="4">
        <v>1000</v>
      </c>
      <c r="E17" s="27">
        <v>750</v>
      </c>
    </row>
    <row r="18" spans="2:5" ht="22.5" customHeight="1" thickBot="1" x14ac:dyDescent="0.2">
      <c r="B18" s="28" t="s">
        <v>40</v>
      </c>
      <c r="C18" s="10">
        <f t="shared" si="1"/>
        <v>2250</v>
      </c>
      <c r="D18" s="11">
        <v>1150</v>
      </c>
      <c r="E18" s="29">
        <v>1100</v>
      </c>
    </row>
    <row r="19" spans="2:5" ht="22.5" customHeight="1" thickBot="1" x14ac:dyDescent="0.2">
      <c r="B19" s="12" t="s">
        <v>54</v>
      </c>
      <c r="C19" s="13">
        <f t="shared" si="1"/>
        <v>42250</v>
      </c>
      <c r="D19" s="18">
        <f>SUM(D7:D18)</f>
        <v>18800</v>
      </c>
      <c r="E19" s="15">
        <f>SUM(E7:E18)</f>
        <v>23450</v>
      </c>
    </row>
    <row r="20" spans="2:5" ht="22.5" customHeight="1" x14ac:dyDescent="0.15">
      <c r="B20" s="30"/>
      <c r="C20" s="20"/>
      <c r="D20" s="21"/>
      <c r="E20" s="31"/>
    </row>
    <row r="21" spans="2:5" ht="22.5" customHeight="1" x14ac:dyDescent="0.15">
      <c r="B21" s="26" t="s">
        <v>41</v>
      </c>
      <c r="C21" s="8"/>
      <c r="D21" s="4">
        <v>3650</v>
      </c>
      <c r="E21" s="27" t="s">
        <v>42</v>
      </c>
    </row>
    <row r="22" spans="2:5" ht="22.5" customHeight="1" x14ac:dyDescent="0.15">
      <c r="B22" s="26" t="s">
        <v>43</v>
      </c>
      <c r="C22" s="6">
        <f t="shared" ref="C22:C23" si="2">SUM(D22:E22)</f>
        <v>3450</v>
      </c>
      <c r="D22" s="4">
        <v>2150</v>
      </c>
      <c r="E22" s="27">
        <v>1300</v>
      </c>
    </row>
    <row r="23" spans="2:5" ht="22.5" customHeight="1" x14ac:dyDescent="0.15">
      <c r="B23" s="26" t="s">
        <v>44</v>
      </c>
      <c r="C23" s="6">
        <f t="shared" si="2"/>
        <v>4300</v>
      </c>
      <c r="D23" s="4">
        <v>2150</v>
      </c>
      <c r="E23" s="27">
        <v>2150</v>
      </c>
    </row>
    <row r="24" spans="2:5" ht="22.5" customHeight="1" thickBot="1" x14ac:dyDescent="0.2">
      <c r="B24" s="28" t="s">
        <v>45</v>
      </c>
      <c r="C24" s="19"/>
      <c r="D24" s="11">
        <v>1250</v>
      </c>
      <c r="E24" s="29" t="s">
        <v>42</v>
      </c>
    </row>
    <row r="25" spans="2:5" ht="22.5" customHeight="1" thickBot="1" x14ac:dyDescent="0.2">
      <c r="B25" s="12" t="s">
        <v>54</v>
      </c>
      <c r="C25" s="13">
        <f>SUM(D22:E23)</f>
        <v>7750</v>
      </c>
      <c r="D25" s="18">
        <f>SUM(D21:D24)</f>
        <v>9200</v>
      </c>
      <c r="E25" s="15">
        <f>SUM(E21:E24)</f>
        <v>3450</v>
      </c>
    </row>
    <row r="26" spans="2:5" ht="22.5" customHeight="1" x14ac:dyDescent="0.15">
      <c r="B26" s="30"/>
      <c r="C26" s="20"/>
      <c r="D26" s="21"/>
      <c r="E26" s="31"/>
    </row>
    <row r="27" spans="2:5" ht="22.5" customHeight="1" x14ac:dyDescent="0.15">
      <c r="B27" s="26" t="s">
        <v>46</v>
      </c>
      <c r="C27" s="6"/>
      <c r="D27" s="4">
        <v>4850</v>
      </c>
      <c r="E27" s="27" t="s">
        <v>42</v>
      </c>
    </row>
    <row r="28" spans="2:5" ht="22.5" customHeight="1" x14ac:dyDescent="0.15">
      <c r="B28" s="26" t="s">
        <v>47</v>
      </c>
      <c r="C28" s="6"/>
      <c r="D28" s="4">
        <v>1200</v>
      </c>
      <c r="E28" s="27" t="s">
        <v>42</v>
      </c>
    </row>
    <row r="29" spans="2:5" ht="22.5" customHeight="1" x14ac:dyDescent="0.15">
      <c r="B29" s="26" t="s">
        <v>48</v>
      </c>
      <c r="C29" s="6"/>
      <c r="D29" s="4">
        <v>2700</v>
      </c>
      <c r="E29" s="27" t="s">
        <v>42</v>
      </c>
    </row>
    <row r="30" spans="2:5" ht="22.5" customHeight="1" x14ac:dyDescent="0.15">
      <c r="B30" s="26" t="s">
        <v>49</v>
      </c>
      <c r="C30" s="6"/>
      <c r="D30" s="4">
        <v>1150</v>
      </c>
      <c r="E30" s="27" t="s">
        <v>42</v>
      </c>
    </row>
    <row r="31" spans="2:5" ht="22.5" customHeight="1" x14ac:dyDescent="0.15">
      <c r="B31" s="26" t="s">
        <v>50</v>
      </c>
      <c r="C31" s="6"/>
      <c r="D31" s="4">
        <v>1000</v>
      </c>
      <c r="E31" s="27" t="s">
        <v>42</v>
      </c>
    </row>
    <row r="32" spans="2:5" ht="22.5" customHeight="1" x14ac:dyDescent="0.15">
      <c r="B32" s="26" t="s">
        <v>51</v>
      </c>
      <c r="C32" s="6"/>
      <c r="D32" s="4">
        <v>1050</v>
      </c>
      <c r="E32" s="27" t="s">
        <v>42</v>
      </c>
    </row>
    <row r="33" spans="2:5" ht="22.5" customHeight="1" thickBot="1" x14ac:dyDescent="0.2">
      <c r="B33" s="28" t="s">
        <v>52</v>
      </c>
      <c r="C33" s="10"/>
      <c r="D33" s="11">
        <v>1850</v>
      </c>
      <c r="E33" s="29" t="s">
        <v>42</v>
      </c>
    </row>
    <row r="34" spans="2:5" ht="22.5" customHeight="1" thickBot="1" x14ac:dyDescent="0.2">
      <c r="B34" s="12" t="s">
        <v>54</v>
      </c>
      <c r="C34" s="13">
        <f>SUM(C27:C28)</f>
        <v>0</v>
      </c>
      <c r="D34" s="18">
        <f>SUM(D27:D33)</f>
        <v>13800</v>
      </c>
      <c r="E34" s="15">
        <f>SUM(E27:E33)</f>
        <v>0</v>
      </c>
    </row>
    <row r="35" spans="2:5" ht="22.5" customHeight="1" thickBot="1" x14ac:dyDescent="0.2">
      <c r="B35" s="32"/>
      <c r="C35" s="16"/>
      <c r="D35" s="17"/>
      <c r="E35" s="33"/>
    </row>
    <row r="36" spans="2:5" ht="22.5" customHeight="1" thickBot="1" x14ac:dyDescent="0.2">
      <c r="B36" s="12" t="s">
        <v>53</v>
      </c>
      <c r="C36" s="13">
        <f>C5+C19+C25+C34</f>
        <v>57500</v>
      </c>
      <c r="D36" s="14">
        <f>D5+D19+D25+D34</f>
        <v>45950</v>
      </c>
      <c r="E36" s="15">
        <f>E5+E19+E25+E34</f>
        <v>30250</v>
      </c>
    </row>
  </sheetData>
  <phoneticPr fontId="2"/>
  <pageMargins left="0.94488188976377963" right="0.70866141732283472" top="0.62992125984251968" bottom="0.23622047244094491" header="0.31496062992125984" footer="0.19685039370078741"/>
  <pageSetup paperSize="9" orientation="portrait" r:id="rId1"/>
  <headerFooter>
    <oddHeader xml:space="preserve">&amp;L&amp;16知多南支部　折込プラス部数表
&amp;R令和7年11月から使用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北支部2025年10月 </vt:lpstr>
      <vt:lpstr>南支部2025年11月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chitapr01-2025@outlook.jp</dc:creator>
  <cp:lastModifiedBy>chitapr03-2025@outlook.jp</cp:lastModifiedBy>
  <cp:lastPrinted>2025-10-23T01:10:47Z</cp:lastPrinted>
  <dcterms:created xsi:type="dcterms:W3CDTF">2025-08-27T10:33:31Z</dcterms:created>
  <dcterms:modified xsi:type="dcterms:W3CDTF">2025-10-23T01:10:53Z</dcterms:modified>
</cp:coreProperties>
</file>